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9120" activeTab="0"/>
  </bookViews>
  <sheets>
    <sheet name="startovacia listina" sheetId="1" r:id="rId1"/>
    <sheet name="vysledkova listina" sheetId="2" r:id="rId2"/>
    <sheet name="Zeny" sheetId="3" r:id="rId3"/>
    <sheet name="Muzi" sheetId="4" r:id="rId4"/>
  </sheets>
  <definedNames>
    <definedName name="_xlnm._FilterDatabase" localSheetId="0" hidden="1">'startovacia listina'!$A$3:$E$53</definedName>
    <definedName name="_xlnm._FilterDatabase" localSheetId="1" hidden="1">'vysledkova listina'!$A$3:$G$32</definedName>
    <definedName name="_xlnm.Print_Area" localSheetId="0">'startovacia listina'!$A$1:$D$53</definedName>
  </definedNames>
  <calcPr fullCalcOnLoad="1"/>
</workbook>
</file>

<file path=xl/sharedStrings.xml><?xml version="1.0" encoding="utf-8"?>
<sst xmlns="http://schemas.openxmlformats.org/spreadsheetml/2006/main" count="180" uniqueCount="55">
  <si>
    <t>Bežecké preteky Dobšinská desiatka - štartovná listina</t>
  </si>
  <si>
    <t>Štart. Číslo</t>
  </si>
  <si>
    <t>Meno a priezvisko</t>
  </si>
  <si>
    <t>Rok narodenia</t>
  </si>
  <si>
    <t>Bežecký klub (mesto)</t>
  </si>
  <si>
    <t>Čas</t>
  </si>
  <si>
    <t>Marek Leško</t>
  </si>
  <si>
    <t>Run team Dobšiná</t>
  </si>
  <si>
    <t>Dušan Hronec</t>
  </si>
  <si>
    <t>Peter Čarnoký</t>
  </si>
  <si>
    <t>Danka Deliová</t>
  </si>
  <si>
    <t>Rudolf Mičuda</t>
  </si>
  <si>
    <t>Rožňava</t>
  </si>
  <si>
    <t>Lucia Klimková</t>
  </si>
  <si>
    <t>ŠKP Štrbské Pleso</t>
  </si>
  <si>
    <t>Mária Kleinová</t>
  </si>
  <si>
    <t>Dobšiná</t>
  </si>
  <si>
    <t>Jerguš Koplík</t>
  </si>
  <si>
    <t>Michal Novotný</t>
  </si>
  <si>
    <t>Miroslav Plichta</t>
  </si>
  <si>
    <t>Richard Macháň</t>
  </si>
  <si>
    <t>Peter Konček</t>
  </si>
  <si>
    <t>Košice</t>
  </si>
  <si>
    <t>Marta Smreková</t>
  </si>
  <si>
    <t>Martin Grofčík</t>
  </si>
  <si>
    <t>Peter Fabián</t>
  </si>
  <si>
    <t>Štefan Leskovjanský</t>
  </si>
  <si>
    <t>MUŽI</t>
  </si>
  <si>
    <t>Poradie</t>
  </si>
  <si>
    <t>Bežecké preteky Dobšinská desiatka - výsledková listina</t>
  </si>
  <si>
    <t>ŽENY</t>
  </si>
  <si>
    <t>Absolútne poradie</t>
  </si>
  <si>
    <t>Štart. číslo</t>
  </si>
  <si>
    <t>m</t>
  </si>
  <si>
    <t>ž</t>
  </si>
  <si>
    <t>Tibor Judt</t>
  </si>
  <si>
    <t>AK Maraton Rožňava</t>
  </si>
  <si>
    <t>Jozef Urban</t>
  </si>
  <si>
    <t>JM Demolex Bardejov</t>
  </si>
  <si>
    <t>Terézia Chochulová</t>
  </si>
  <si>
    <t>Jack Rossell club</t>
  </si>
  <si>
    <t>Pavol Hurajt</t>
  </si>
  <si>
    <t>VŠC Dukla Banská Bystrica</t>
  </si>
  <si>
    <t>Martin Otčenáš</t>
  </si>
  <si>
    <t>Mária Tkáčová</t>
  </si>
  <si>
    <t>Mlynky</t>
  </si>
  <si>
    <t>Marián Varga</t>
  </si>
  <si>
    <t>Katka Vargová</t>
  </si>
  <si>
    <t>Milan Lacko</t>
  </si>
  <si>
    <t>Ivan Korpalla</t>
  </si>
  <si>
    <t>ŠŠK Mlynky</t>
  </si>
  <si>
    <t>Alena Temesiová</t>
  </si>
  <si>
    <t>Ján Grofčík</t>
  </si>
  <si>
    <t>Martina Leskovjanská</t>
  </si>
  <si>
    <t>Róbert Kapina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</si>
</sst>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h:mm:ss;@"/>
    <numFmt numFmtId="174" formatCode="[$-41B]d\.\ mmmm\ yyyy"/>
    <numFmt numFmtId="175" formatCode="d/m;@"/>
    <numFmt numFmtId="176" formatCode="[h]:mm:ss;@"/>
  </numFmts>
  <fonts count="2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double"/>
      <top style="double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double"/>
      <top style="hair"/>
      <bottom style="hair"/>
    </border>
    <border>
      <left style="double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dotted"/>
      <right style="double"/>
      <top style="hair"/>
      <bottom style="double"/>
    </border>
    <border>
      <left style="double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14" fontId="24" fillId="0" borderId="0" xfId="0" applyNumberFormat="1" applyFont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76" fontId="22" fillId="0" borderId="17" xfId="0" applyNumberFormat="1" applyFont="1" applyBorder="1" applyAlignment="1">
      <alignment horizontal="center"/>
    </xf>
    <xf numFmtId="176" fontId="22" fillId="0" borderId="20" xfId="0" applyNumberFormat="1" applyFont="1" applyBorder="1" applyAlignment="1">
      <alignment horizontal="center"/>
    </xf>
    <xf numFmtId="176" fontId="22" fillId="0" borderId="14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zoomScaleSheetLayoutView="100" workbookViewId="0" topLeftCell="A1">
      <selection activeCell="B4" sqref="B4"/>
    </sheetView>
  </sheetViews>
  <sheetFormatPr defaultColWidth="9.140625" defaultRowHeight="12.75"/>
  <cols>
    <col min="1" max="1" width="11.140625" style="5" customWidth="1"/>
    <col min="2" max="2" width="23.8515625" style="3" customWidth="1"/>
    <col min="3" max="3" width="17.57421875" style="5" customWidth="1"/>
    <col min="4" max="4" width="24.7109375" style="3" bestFit="1" customWidth="1"/>
    <col min="5" max="5" width="9.140625" style="8" customWidth="1"/>
    <col min="6" max="16384" width="9.140625" style="3" customWidth="1"/>
  </cols>
  <sheetData>
    <row r="1" spans="1:2" ht="22.5">
      <c r="A1" s="6" t="s">
        <v>0</v>
      </c>
      <c r="B1" s="5"/>
    </row>
    <row r="2" spans="1:2" ht="15.75" thickBot="1">
      <c r="A2" s="25">
        <v>40446</v>
      </c>
      <c r="B2" s="5"/>
    </row>
    <row r="3" spans="1:5" s="4" customFormat="1" ht="18" customHeight="1" thickBot="1" thickTop="1">
      <c r="A3" s="10" t="s">
        <v>32</v>
      </c>
      <c r="B3" s="11" t="s">
        <v>2</v>
      </c>
      <c r="C3" s="11" t="s">
        <v>3</v>
      </c>
      <c r="D3" s="12" t="s">
        <v>4</v>
      </c>
      <c r="E3" s="9"/>
    </row>
    <row r="4" spans="1:5" ht="15.75" thickTop="1">
      <c r="A4" s="13">
        <v>1</v>
      </c>
      <c r="B4" s="14" t="s">
        <v>18</v>
      </c>
      <c r="C4" s="15">
        <v>1991</v>
      </c>
      <c r="D4" s="16" t="s">
        <v>14</v>
      </c>
      <c r="E4" s="8" t="s">
        <v>33</v>
      </c>
    </row>
    <row r="5" spans="1:5" ht="15">
      <c r="A5" s="17">
        <v>2</v>
      </c>
      <c r="B5" s="18" t="s">
        <v>41</v>
      </c>
      <c r="C5" s="19">
        <v>1978</v>
      </c>
      <c r="D5" s="20" t="s">
        <v>42</v>
      </c>
      <c r="E5" s="8" t="s">
        <v>33</v>
      </c>
    </row>
    <row r="6" spans="1:5" ht="15">
      <c r="A6" s="17">
        <v>3</v>
      </c>
      <c r="B6" s="18" t="s">
        <v>13</v>
      </c>
      <c r="C6" s="19">
        <v>1989</v>
      </c>
      <c r="D6" s="20" t="s">
        <v>14</v>
      </c>
      <c r="E6" s="8" t="s">
        <v>34</v>
      </c>
    </row>
    <row r="7" spans="1:5" ht="15">
      <c r="A7" s="17">
        <v>4</v>
      </c>
      <c r="B7" s="18" t="s">
        <v>17</v>
      </c>
      <c r="C7" s="19">
        <v>1992</v>
      </c>
      <c r="D7" s="20" t="s">
        <v>14</v>
      </c>
      <c r="E7" s="8" t="s">
        <v>33</v>
      </c>
    </row>
    <row r="8" spans="1:5" ht="15">
      <c r="A8" s="17">
        <v>5</v>
      </c>
      <c r="B8" s="18" t="s">
        <v>43</v>
      </c>
      <c r="C8" s="19">
        <v>1987</v>
      </c>
      <c r="D8" s="20" t="s">
        <v>42</v>
      </c>
      <c r="E8" s="8" t="s">
        <v>33</v>
      </c>
    </row>
    <row r="9" spans="1:5" ht="15">
      <c r="A9" s="17">
        <v>6</v>
      </c>
      <c r="B9" s="18" t="s">
        <v>20</v>
      </c>
      <c r="C9" s="19">
        <v>1975</v>
      </c>
      <c r="D9" s="20" t="s">
        <v>7</v>
      </c>
      <c r="E9" s="8" t="s">
        <v>33</v>
      </c>
    </row>
    <row r="10" spans="1:5" ht="15">
      <c r="A10" s="17">
        <v>7</v>
      </c>
      <c r="B10" s="18" t="s">
        <v>37</v>
      </c>
      <c r="C10" s="19">
        <v>1986</v>
      </c>
      <c r="D10" s="20" t="s">
        <v>38</v>
      </c>
      <c r="E10" s="8" t="s">
        <v>33</v>
      </c>
    </row>
    <row r="11" spans="1:5" ht="15">
      <c r="A11" s="17">
        <v>8</v>
      </c>
      <c r="B11" s="18" t="s">
        <v>49</v>
      </c>
      <c r="C11" s="19">
        <v>1963</v>
      </c>
      <c r="D11" s="20" t="s">
        <v>50</v>
      </c>
      <c r="E11" s="8" t="s">
        <v>33</v>
      </c>
    </row>
    <row r="12" spans="1:5" ht="15">
      <c r="A12" s="17">
        <v>9</v>
      </c>
      <c r="B12" s="18" t="s">
        <v>51</v>
      </c>
      <c r="C12" s="19">
        <v>1993</v>
      </c>
      <c r="D12" s="20" t="s">
        <v>12</v>
      </c>
      <c r="E12" s="8" t="s">
        <v>34</v>
      </c>
    </row>
    <row r="13" spans="1:5" ht="15">
      <c r="A13" s="17">
        <v>10</v>
      </c>
      <c r="B13" s="18" t="s">
        <v>51</v>
      </c>
      <c r="C13" s="19">
        <v>1970</v>
      </c>
      <c r="D13" s="20" t="s">
        <v>12</v>
      </c>
      <c r="E13" s="8" t="s">
        <v>34</v>
      </c>
    </row>
    <row r="14" spans="1:5" ht="15">
      <c r="A14" s="17">
        <v>11</v>
      </c>
      <c r="B14" s="18" t="s">
        <v>35</v>
      </c>
      <c r="C14" s="19">
        <v>1959</v>
      </c>
      <c r="D14" s="20" t="s">
        <v>36</v>
      </c>
      <c r="E14" s="8" t="s">
        <v>33</v>
      </c>
    </row>
    <row r="15" spans="1:5" ht="15">
      <c r="A15" s="17">
        <v>12</v>
      </c>
      <c r="B15" s="18" t="s">
        <v>39</v>
      </c>
      <c r="C15" s="19">
        <v>1961</v>
      </c>
      <c r="D15" s="20" t="s">
        <v>12</v>
      </c>
      <c r="E15" s="8" t="s">
        <v>34</v>
      </c>
    </row>
    <row r="16" spans="1:5" ht="15">
      <c r="A16" s="17">
        <v>13</v>
      </c>
      <c r="B16" s="18" t="s">
        <v>11</v>
      </c>
      <c r="C16" s="19">
        <v>1964</v>
      </c>
      <c r="D16" s="20" t="s">
        <v>12</v>
      </c>
      <c r="E16" s="8" t="s">
        <v>33</v>
      </c>
    </row>
    <row r="17" spans="1:5" ht="15">
      <c r="A17" s="17">
        <v>14</v>
      </c>
      <c r="B17" s="18" t="s">
        <v>19</v>
      </c>
      <c r="C17" s="19">
        <v>1978</v>
      </c>
      <c r="D17" s="20" t="s">
        <v>7</v>
      </c>
      <c r="E17" s="8" t="s">
        <v>33</v>
      </c>
    </row>
    <row r="18" spans="1:5" ht="15">
      <c r="A18" s="17">
        <v>15</v>
      </c>
      <c r="B18" s="18" t="s">
        <v>9</v>
      </c>
      <c r="C18" s="19">
        <v>1981</v>
      </c>
      <c r="D18" s="20" t="s">
        <v>7</v>
      </c>
      <c r="E18" s="8" t="s">
        <v>33</v>
      </c>
    </row>
    <row r="19" spans="1:5" ht="15">
      <c r="A19" s="17">
        <v>16</v>
      </c>
      <c r="B19" s="18" t="s">
        <v>25</v>
      </c>
      <c r="C19" s="19">
        <v>1985</v>
      </c>
      <c r="D19" s="20" t="s">
        <v>40</v>
      </c>
      <c r="E19" s="8" t="s">
        <v>33</v>
      </c>
    </row>
    <row r="20" spans="1:5" ht="15">
      <c r="A20" s="17">
        <v>17</v>
      </c>
      <c r="B20" s="18" t="s">
        <v>44</v>
      </c>
      <c r="C20" s="19">
        <v>1991</v>
      </c>
      <c r="D20" s="20" t="s">
        <v>45</v>
      </c>
      <c r="E20" s="8" t="s">
        <v>34</v>
      </c>
    </row>
    <row r="21" spans="1:5" ht="15">
      <c r="A21" s="17">
        <v>18</v>
      </c>
      <c r="B21" s="18" t="s">
        <v>21</v>
      </c>
      <c r="C21" s="19">
        <v>1985</v>
      </c>
      <c r="D21" s="20" t="s">
        <v>12</v>
      </c>
      <c r="E21" s="8" t="s">
        <v>33</v>
      </c>
    </row>
    <row r="22" spans="1:5" ht="15">
      <c r="A22" s="17">
        <v>19</v>
      </c>
      <c r="B22" s="18" t="s">
        <v>47</v>
      </c>
      <c r="C22" s="19">
        <v>1977</v>
      </c>
      <c r="D22" s="20" t="s">
        <v>16</v>
      </c>
      <c r="E22" s="8" t="s">
        <v>34</v>
      </c>
    </row>
    <row r="23" spans="1:5" ht="15">
      <c r="A23" s="17">
        <v>20</v>
      </c>
      <c r="B23" s="18" t="s">
        <v>46</v>
      </c>
      <c r="C23" s="19">
        <v>1972</v>
      </c>
      <c r="D23" s="20" t="s">
        <v>16</v>
      </c>
      <c r="E23" s="8" t="s">
        <v>33</v>
      </c>
    </row>
    <row r="24" spans="1:5" ht="15">
      <c r="A24" s="17">
        <v>21</v>
      </c>
      <c r="B24" s="18" t="s">
        <v>48</v>
      </c>
      <c r="C24" s="19">
        <v>1971</v>
      </c>
      <c r="D24" s="20" t="s">
        <v>16</v>
      </c>
      <c r="E24" s="8" t="s">
        <v>33</v>
      </c>
    </row>
    <row r="25" spans="1:5" ht="15">
      <c r="A25" s="17">
        <v>22</v>
      </c>
      <c r="B25" s="18" t="s">
        <v>23</v>
      </c>
      <c r="C25" s="19">
        <v>1966</v>
      </c>
      <c r="D25" s="20" t="s">
        <v>16</v>
      </c>
      <c r="E25" s="8" t="s">
        <v>34</v>
      </c>
    </row>
    <row r="26" spans="1:5" ht="15">
      <c r="A26" s="17">
        <v>23</v>
      </c>
      <c r="B26" s="18" t="s">
        <v>6</v>
      </c>
      <c r="C26" s="19">
        <v>1975</v>
      </c>
      <c r="D26" s="20" t="s">
        <v>16</v>
      </c>
      <c r="E26" s="8" t="s">
        <v>33</v>
      </c>
    </row>
    <row r="27" spans="1:5" ht="15">
      <c r="A27" s="17">
        <v>24</v>
      </c>
      <c r="B27" s="18" t="s">
        <v>15</v>
      </c>
      <c r="C27" s="19">
        <v>1952</v>
      </c>
      <c r="D27" s="20" t="s">
        <v>16</v>
      </c>
      <c r="E27" s="8" t="s">
        <v>34</v>
      </c>
    </row>
    <row r="28" spans="1:5" ht="15">
      <c r="A28" s="17">
        <v>25</v>
      </c>
      <c r="B28" s="18" t="s">
        <v>8</v>
      </c>
      <c r="C28" s="19">
        <v>1980</v>
      </c>
      <c r="D28" s="20" t="s">
        <v>16</v>
      </c>
      <c r="E28" s="8" t="s">
        <v>33</v>
      </c>
    </row>
    <row r="29" spans="1:5" ht="15">
      <c r="A29" s="17">
        <v>26</v>
      </c>
      <c r="B29" s="18" t="s">
        <v>24</v>
      </c>
      <c r="C29" s="19">
        <v>1976</v>
      </c>
      <c r="D29" s="20" t="s">
        <v>16</v>
      </c>
      <c r="E29" s="8" t="s">
        <v>33</v>
      </c>
    </row>
    <row r="30" spans="1:5" ht="15">
      <c r="A30" s="17">
        <v>27</v>
      </c>
      <c r="B30" s="18" t="s">
        <v>52</v>
      </c>
      <c r="C30" s="19">
        <v>1977</v>
      </c>
      <c r="D30" s="20" t="s">
        <v>16</v>
      </c>
      <c r="E30" s="8" t="s">
        <v>33</v>
      </c>
    </row>
    <row r="31" spans="1:5" ht="15">
      <c r="A31" s="17">
        <v>28</v>
      </c>
      <c r="B31" s="18" t="s">
        <v>10</v>
      </c>
      <c r="C31" s="19">
        <v>1988</v>
      </c>
      <c r="D31" s="20" t="s">
        <v>7</v>
      </c>
      <c r="E31" s="8" t="s">
        <v>34</v>
      </c>
    </row>
    <row r="32" spans="1:5" ht="15">
      <c r="A32" s="17">
        <v>29</v>
      </c>
      <c r="B32" s="18" t="s">
        <v>53</v>
      </c>
      <c r="C32" s="19">
        <v>1993</v>
      </c>
      <c r="D32" s="20" t="s">
        <v>16</v>
      </c>
      <c r="E32" s="8" t="s">
        <v>34</v>
      </c>
    </row>
    <row r="33" spans="1:5" ht="15">
      <c r="A33" s="17">
        <v>30</v>
      </c>
      <c r="B33" s="18" t="s">
        <v>26</v>
      </c>
      <c r="C33" s="19">
        <v>1962</v>
      </c>
      <c r="D33" s="20" t="s">
        <v>16</v>
      </c>
      <c r="E33" s="8" t="s">
        <v>33</v>
      </c>
    </row>
    <row r="34" spans="1:5" ht="15">
      <c r="A34" s="17">
        <v>31</v>
      </c>
      <c r="B34" s="18" t="s">
        <v>54</v>
      </c>
      <c r="C34" s="19">
        <v>1966</v>
      </c>
      <c r="D34" s="20" t="s">
        <v>22</v>
      </c>
      <c r="E34" s="8" t="s">
        <v>33</v>
      </c>
    </row>
    <row r="35" spans="1:4" ht="15">
      <c r="A35" s="17">
        <v>32</v>
      </c>
      <c r="B35" s="18"/>
      <c r="C35" s="19"/>
      <c r="D35" s="20"/>
    </row>
    <row r="36" spans="1:4" ht="15">
      <c r="A36" s="17">
        <v>33</v>
      </c>
      <c r="B36" s="18"/>
      <c r="C36" s="19"/>
      <c r="D36" s="20"/>
    </row>
    <row r="37" spans="1:4" ht="15">
      <c r="A37" s="17">
        <v>34</v>
      </c>
      <c r="B37" s="18"/>
      <c r="C37" s="19"/>
      <c r="D37" s="20"/>
    </row>
    <row r="38" spans="1:4" ht="15">
      <c r="A38" s="17">
        <v>35</v>
      </c>
      <c r="B38" s="18"/>
      <c r="C38" s="19"/>
      <c r="D38" s="20"/>
    </row>
    <row r="39" spans="1:4" ht="15">
      <c r="A39" s="17">
        <v>36</v>
      </c>
      <c r="B39" s="18"/>
      <c r="C39" s="19"/>
      <c r="D39" s="20"/>
    </row>
    <row r="40" spans="1:4" ht="15">
      <c r="A40" s="17">
        <v>37</v>
      </c>
      <c r="B40" s="18"/>
      <c r="C40" s="19"/>
      <c r="D40" s="20"/>
    </row>
    <row r="41" spans="1:4" ht="15">
      <c r="A41" s="17">
        <v>38</v>
      </c>
      <c r="B41" s="18"/>
      <c r="C41" s="19"/>
      <c r="D41" s="20"/>
    </row>
    <row r="42" spans="1:4" ht="15">
      <c r="A42" s="17">
        <v>39</v>
      </c>
      <c r="B42" s="18"/>
      <c r="C42" s="19"/>
      <c r="D42" s="20"/>
    </row>
    <row r="43" spans="1:4" ht="15">
      <c r="A43" s="17">
        <v>40</v>
      </c>
      <c r="B43" s="18"/>
      <c r="C43" s="19"/>
      <c r="D43" s="20"/>
    </row>
    <row r="44" spans="1:4" ht="15">
      <c r="A44" s="17">
        <v>41</v>
      </c>
      <c r="B44" s="18"/>
      <c r="C44" s="19"/>
      <c r="D44" s="20"/>
    </row>
    <row r="45" spans="1:4" ht="15">
      <c r="A45" s="17">
        <v>42</v>
      </c>
      <c r="B45" s="18"/>
      <c r="C45" s="19"/>
      <c r="D45" s="20"/>
    </row>
    <row r="46" spans="1:4" ht="15">
      <c r="A46" s="17">
        <v>43</v>
      </c>
      <c r="B46" s="18"/>
      <c r="C46" s="19"/>
      <c r="D46" s="20"/>
    </row>
    <row r="47" spans="1:4" ht="15">
      <c r="A47" s="17">
        <v>44</v>
      </c>
      <c r="B47" s="18"/>
      <c r="C47" s="19"/>
      <c r="D47" s="20"/>
    </row>
    <row r="48" spans="1:4" ht="15">
      <c r="A48" s="17">
        <v>45</v>
      </c>
      <c r="B48" s="18"/>
      <c r="C48" s="19"/>
      <c r="D48" s="20"/>
    </row>
    <row r="49" spans="1:4" ht="15">
      <c r="A49" s="17">
        <v>46</v>
      </c>
      <c r="B49" s="18"/>
      <c r="C49" s="19"/>
      <c r="D49" s="20"/>
    </row>
    <row r="50" spans="1:4" ht="15">
      <c r="A50" s="17">
        <v>47</v>
      </c>
      <c r="B50" s="18"/>
      <c r="C50" s="19"/>
      <c r="D50" s="20"/>
    </row>
    <row r="51" spans="1:4" ht="15">
      <c r="A51" s="17">
        <v>48</v>
      </c>
      <c r="B51" s="18"/>
      <c r="C51" s="19"/>
      <c r="D51" s="20"/>
    </row>
    <row r="52" spans="1:4" ht="15">
      <c r="A52" s="17">
        <v>49</v>
      </c>
      <c r="B52" s="18"/>
      <c r="C52" s="19"/>
      <c r="D52" s="20"/>
    </row>
    <row r="53" spans="1:4" ht="15.75" thickBot="1">
      <c r="A53" s="21">
        <v>50</v>
      </c>
      <c r="B53" s="22"/>
      <c r="C53" s="23"/>
      <c r="D53" s="24"/>
    </row>
    <row r="54" ht="15.75" thickTop="1"/>
  </sheetData>
  <autoFilter ref="A3:E53"/>
  <printOptions/>
  <pageMargins left="0.75" right="0.75" top="1" bottom="1" header="0.4921259845" footer="0.4921259845"/>
  <pageSetup horizontalDpi="600" verticalDpi="600" orientation="portrait" paperSize="9" scale="89" r:id="rId1"/>
  <headerFooter alignWithMargins="0">
    <oddFooter>&amp;L&amp;"Comic Sans MS,Normálne"&amp;8&amp;D
&amp;T&amp;CLKVD Dobšiná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B29" sqref="B29"/>
    </sheetView>
  </sheetViews>
  <sheetFormatPr defaultColWidth="9.140625" defaultRowHeight="12.75"/>
  <cols>
    <col min="1" max="1" width="9.28125" style="5" bestFit="1" customWidth="1"/>
    <col min="2" max="2" width="17.140625" style="5" customWidth="1"/>
    <col min="3" max="3" width="11.00390625" style="5" bestFit="1" customWidth="1"/>
    <col min="4" max="4" width="21.8515625" style="3" bestFit="1" customWidth="1"/>
    <col min="5" max="5" width="16.57421875" style="5" bestFit="1" customWidth="1"/>
    <col min="6" max="6" width="25.00390625" style="3" bestFit="1" customWidth="1"/>
    <col min="7" max="7" width="4.7109375" style="9" customWidth="1"/>
    <col min="8" max="16384" width="9.140625" style="3" customWidth="1"/>
  </cols>
  <sheetData>
    <row r="1" spans="1:4" ht="22.5">
      <c r="A1" s="2"/>
      <c r="B1" s="6" t="s">
        <v>29</v>
      </c>
      <c r="D1" s="5"/>
    </row>
    <row r="2" spans="1:6" ht="15.75" customHeight="1" thickBot="1">
      <c r="A2" s="1" t="s">
        <v>31</v>
      </c>
      <c r="D2" s="5"/>
      <c r="F2" s="7">
        <v>40446</v>
      </c>
    </row>
    <row r="3" spans="1:7" s="4" customFormat="1" ht="18" customHeight="1" thickBot="1" thickTop="1">
      <c r="A3" s="26" t="s">
        <v>28</v>
      </c>
      <c r="B3" s="27" t="s">
        <v>5</v>
      </c>
      <c r="C3" s="27" t="s">
        <v>1</v>
      </c>
      <c r="D3" s="27" t="s">
        <v>2</v>
      </c>
      <c r="E3" s="27" t="s">
        <v>3</v>
      </c>
      <c r="F3" s="28" t="s">
        <v>4</v>
      </c>
      <c r="G3" s="9"/>
    </row>
    <row r="4" spans="1:6" ht="15.75" thickTop="1">
      <c r="A4" s="13">
        <v>1</v>
      </c>
      <c r="B4" s="31">
        <v>1.4732407407407406</v>
      </c>
      <c r="C4" s="15">
        <v>7</v>
      </c>
      <c r="D4" s="14" t="str">
        <f>VLOOKUP(C4,'startovacia listina'!A:B,2,0)</f>
        <v>Jozef Urban</v>
      </c>
      <c r="E4" s="15">
        <f>VLOOKUP(C4,'startovacia listina'!A:C,3,0)</f>
        <v>1986</v>
      </c>
      <c r="F4" s="16" t="str">
        <f>VLOOKUP(C4,'startovacia listina'!A:D,4,0)</f>
        <v>JM Demolex Bardejov</v>
      </c>
    </row>
    <row r="5" spans="1:6" ht="15">
      <c r="A5" s="17">
        <v>2</v>
      </c>
      <c r="B5" s="29">
        <v>1.5006944444444443</v>
      </c>
      <c r="C5" s="19">
        <v>1</v>
      </c>
      <c r="D5" s="18" t="str">
        <f>VLOOKUP(C5,'startovacia listina'!A:B,2,0)</f>
        <v>Michal Novotný</v>
      </c>
      <c r="E5" s="19">
        <f>VLOOKUP(C5,'startovacia listina'!A:C,3,0)</f>
        <v>1991</v>
      </c>
      <c r="F5" s="20" t="str">
        <f>VLOOKUP(C5,'startovacia listina'!A:D,4,0)</f>
        <v>ŠKP Štrbské Pleso</v>
      </c>
    </row>
    <row r="6" spans="1:6" ht="15">
      <c r="A6" s="17">
        <v>3</v>
      </c>
      <c r="B6" s="29">
        <v>1.5395833333333335</v>
      </c>
      <c r="C6" s="19">
        <v>5</v>
      </c>
      <c r="D6" s="18" t="str">
        <f>VLOOKUP(C6,'startovacia listina'!A:B,2,0)</f>
        <v>Martin Otčenáš</v>
      </c>
      <c r="E6" s="19">
        <f>VLOOKUP(C6,'startovacia listina'!A:C,3,0)</f>
        <v>1987</v>
      </c>
      <c r="F6" s="20" t="str">
        <f>VLOOKUP(C6,'startovacia listina'!A:D,4,0)</f>
        <v>VŠC Dukla Banská Bystrica</v>
      </c>
    </row>
    <row r="7" spans="1:6" ht="15">
      <c r="A7" s="17">
        <v>4</v>
      </c>
      <c r="B7" s="29">
        <v>1.5861111111111112</v>
      </c>
      <c r="C7" s="19">
        <v>2</v>
      </c>
      <c r="D7" s="18" t="str">
        <f>VLOOKUP(C7,'startovacia listina'!A:B,2,0)</f>
        <v>Pavol Hurajt</v>
      </c>
      <c r="E7" s="19">
        <f>VLOOKUP(C7,'startovacia listina'!A:C,3,0)</f>
        <v>1978</v>
      </c>
      <c r="F7" s="20" t="str">
        <f>VLOOKUP(C7,'startovacia listina'!A:D,4,0)</f>
        <v>VŠC Dukla Banská Bystrica</v>
      </c>
    </row>
    <row r="8" spans="1:6" ht="15">
      <c r="A8" s="17">
        <v>5</v>
      </c>
      <c r="B8" s="29">
        <v>1.6229166666666668</v>
      </c>
      <c r="C8" s="19">
        <v>4</v>
      </c>
      <c r="D8" s="18" t="str">
        <f>VLOOKUP(C8,'startovacia listina'!A:B,2,0)</f>
        <v>Jerguš Koplík</v>
      </c>
      <c r="E8" s="19">
        <f>VLOOKUP(C8,'startovacia listina'!A:C,3,0)</f>
        <v>1992</v>
      </c>
      <c r="F8" s="20" t="str">
        <f>VLOOKUP(C8,'startovacia listina'!A:D,4,0)</f>
        <v>ŠKP Štrbské Pleso</v>
      </c>
    </row>
    <row r="9" spans="1:6" ht="15">
      <c r="A9" s="17">
        <v>6</v>
      </c>
      <c r="B9" s="29">
        <v>1.798611111111111</v>
      </c>
      <c r="C9" s="19">
        <v>14</v>
      </c>
      <c r="D9" s="18" t="str">
        <f>VLOOKUP(C9,'startovacia listina'!A:B,2,0)</f>
        <v>Miroslav Plichta</v>
      </c>
      <c r="E9" s="19">
        <f>VLOOKUP(C9,'startovacia listina'!A:C,3,0)</f>
        <v>1978</v>
      </c>
      <c r="F9" s="20" t="str">
        <f>VLOOKUP(C9,'startovacia listina'!A:D,4,0)</f>
        <v>Run team Dobšiná</v>
      </c>
    </row>
    <row r="10" spans="1:6" ht="15">
      <c r="A10" s="17">
        <v>7</v>
      </c>
      <c r="B10" s="29">
        <v>1.8972222222222221</v>
      </c>
      <c r="C10" s="19">
        <v>8</v>
      </c>
      <c r="D10" s="18" t="str">
        <f>VLOOKUP(C10,'startovacia listina'!A:B,2,0)</f>
        <v>Ivan Korpalla</v>
      </c>
      <c r="E10" s="19">
        <f>VLOOKUP(C10,'startovacia listina'!A:C,3,0)</f>
        <v>1963</v>
      </c>
      <c r="F10" s="20" t="str">
        <f>VLOOKUP(C10,'startovacia listina'!A:D,4,0)</f>
        <v>ŠŠK Mlynky</v>
      </c>
    </row>
    <row r="11" spans="1:6" ht="15">
      <c r="A11" s="17">
        <v>8</v>
      </c>
      <c r="B11" s="29">
        <v>1.9083333333333332</v>
      </c>
      <c r="C11" s="19">
        <v>21</v>
      </c>
      <c r="D11" s="18" t="str">
        <f>VLOOKUP(C11,'startovacia listina'!A:B,2,0)</f>
        <v>Milan Lacko</v>
      </c>
      <c r="E11" s="19">
        <f>VLOOKUP(C11,'startovacia listina'!A:C,3,0)</f>
        <v>1971</v>
      </c>
      <c r="F11" s="20" t="str">
        <f>VLOOKUP(C11,'startovacia listina'!A:D,4,0)</f>
        <v>Dobšiná</v>
      </c>
    </row>
    <row r="12" spans="1:6" ht="15">
      <c r="A12" s="17">
        <v>9</v>
      </c>
      <c r="B12" s="29">
        <v>1.934722222222222</v>
      </c>
      <c r="C12" s="19">
        <v>16</v>
      </c>
      <c r="D12" s="18" t="str">
        <f>VLOOKUP(C12,'startovacia listina'!A:B,2,0)</f>
        <v>Peter Fabián</v>
      </c>
      <c r="E12" s="19">
        <f>VLOOKUP(C12,'startovacia listina'!A:C,3,0)</f>
        <v>1985</v>
      </c>
      <c r="F12" s="20" t="str">
        <f>VLOOKUP(C12,'startovacia listina'!A:D,4,0)</f>
        <v>Jack Rossell club</v>
      </c>
    </row>
    <row r="13" spans="1:6" ht="15">
      <c r="A13" s="17">
        <v>10</v>
      </c>
      <c r="B13" s="29">
        <v>1.9388888888888889</v>
      </c>
      <c r="C13" s="19">
        <v>18</v>
      </c>
      <c r="D13" s="18" t="str">
        <f>VLOOKUP(C13,'startovacia listina'!A:B,2,0)</f>
        <v>Peter Konček</v>
      </c>
      <c r="E13" s="19">
        <f>VLOOKUP(C13,'startovacia listina'!A:C,3,0)</f>
        <v>1985</v>
      </c>
      <c r="F13" s="20" t="str">
        <f>VLOOKUP(C13,'startovacia listina'!A:D,4,0)</f>
        <v>Rožňava</v>
      </c>
    </row>
    <row r="14" spans="1:6" ht="15">
      <c r="A14" s="17">
        <v>11</v>
      </c>
      <c r="B14" s="29">
        <v>1.9506944444444445</v>
      </c>
      <c r="C14" s="19">
        <v>26</v>
      </c>
      <c r="D14" s="18" t="str">
        <f>VLOOKUP(C14,'startovacia listina'!A:B,2,0)</f>
        <v>Martin Grofčík</v>
      </c>
      <c r="E14" s="19">
        <f>VLOOKUP(C14,'startovacia listina'!A:C,3,0)</f>
        <v>1976</v>
      </c>
      <c r="F14" s="20" t="str">
        <f>VLOOKUP(C14,'startovacia listina'!A:D,4,0)</f>
        <v>Dobšiná</v>
      </c>
    </row>
    <row r="15" spans="1:6" ht="15">
      <c r="A15" s="17">
        <v>12</v>
      </c>
      <c r="B15" s="29">
        <v>1.9534722222222223</v>
      </c>
      <c r="C15" s="19">
        <v>3</v>
      </c>
      <c r="D15" s="18" t="str">
        <f>VLOOKUP(C15,'startovacia listina'!A:B,2,0)</f>
        <v>Lucia Klimková</v>
      </c>
      <c r="E15" s="19">
        <f>VLOOKUP(C15,'startovacia listina'!A:C,3,0)</f>
        <v>1989</v>
      </c>
      <c r="F15" s="20" t="str">
        <f>VLOOKUP(C15,'startovacia listina'!A:D,4,0)</f>
        <v>ŠKP Štrbské Pleso</v>
      </c>
    </row>
    <row r="16" spans="1:6" ht="15">
      <c r="A16" s="17">
        <v>13</v>
      </c>
      <c r="B16" s="29">
        <v>1.982638888888889</v>
      </c>
      <c r="C16" s="19">
        <v>11</v>
      </c>
      <c r="D16" s="18" t="str">
        <f>VLOOKUP(C16,'startovacia listina'!A:B,2,0)</f>
        <v>Tibor Judt</v>
      </c>
      <c r="E16" s="19">
        <f>VLOOKUP(C16,'startovacia listina'!A:C,3,0)</f>
        <v>1959</v>
      </c>
      <c r="F16" s="20" t="str">
        <f>VLOOKUP(C16,'startovacia listina'!A:D,4,0)</f>
        <v>AK Maraton Rožňava</v>
      </c>
    </row>
    <row r="17" spans="1:6" ht="15">
      <c r="A17" s="17">
        <v>14</v>
      </c>
      <c r="B17" s="29">
        <v>2.055555555555556</v>
      </c>
      <c r="C17" s="19">
        <v>6</v>
      </c>
      <c r="D17" s="18" t="str">
        <f>VLOOKUP(C17,'startovacia listina'!A:B,2,0)</f>
        <v>Richard Macháň</v>
      </c>
      <c r="E17" s="19">
        <f>VLOOKUP(C17,'startovacia listina'!A:C,3,0)</f>
        <v>1975</v>
      </c>
      <c r="F17" s="20" t="str">
        <f>VLOOKUP(C17,'startovacia listina'!A:D,4,0)</f>
        <v>Run team Dobšiná</v>
      </c>
    </row>
    <row r="18" spans="1:6" ht="15">
      <c r="A18" s="17">
        <v>15</v>
      </c>
      <c r="B18" s="29">
        <v>2.058333333333333</v>
      </c>
      <c r="C18" s="19">
        <v>13</v>
      </c>
      <c r="D18" s="18" t="str">
        <f>VLOOKUP(C18,'startovacia listina'!A:B,2,0)</f>
        <v>Rudolf Mičuda</v>
      </c>
      <c r="E18" s="19">
        <f>VLOOKUP(C18,'startovacia listina'!A:C,3,0)</f>
        <v>1964</v>
      </c>
      <c r="F18" s="20" t="str">
        <f>VLOOKUP(C18,'startovacia listina'!A:D,4,0)</f>
        <v>Rožňava</v>
      </c>
    </row>
    <row r="19" spans="1:6" ht="15">
      <c r="A19" s="17">
        <v>16</v>
      </c>
      <c r="B19" s="29">
        <v>2.1743055555555553</v>
      </c>
      <c r="C19" s="19">
        <v>31</v>
      </c>
      <c r="D19" s="18" t="str">
        <f>VLOOKUP(C19,'startovacia listina'!A:B,2,0)</f>
        <v>Róbert Kapina</v>
      </c>
      <c r="E19" s="19">
        <f>VLOOKUP(C19,'startovacia listina'!A:C,3,0)</f>
        <v>1966</v>
      </c>
      <c r="F19" s="20" t="str">
        <f>VLOOKUP(C19,'startovacia listina'!A:D,4,0)</f>
        <v>Košice</v>
      </c>
    </row>
    <row r="20" spans="1:6" ht="15">
      <c r="A20" s="17">
        <v>17</v>
      </c>
      <c r="B20" s="29">
        <v>2.2083333333333335</v>
      </c>
      <c r="C20" s="19">
        <v>22</v>
      </c>
      <c r="D20" s="18" t="str">
        <f>VLOOKUP(C20,'startovacia listina'!A:B,2,0)</f>
        <v>Marta Smreková</v>
      </c>
      <c r="E20" s="19">
        <f>VLOOKUP(C20,'startovacia listina'!A:C,3,0)</f>
        <v>1966</v>
      </c>
      <c r="F20" s="20" t="str">
        <f>VLOOKUP(C20,'startovacia listina'!A:D,4,0)</f>
        <v>Dobšiná</v>
      </c>
    </row>
    <row r="21" spans="1:6" ht="15">
      <c r="A21" s="17">
        <v>18</v>
      </c>
      <c r="B21" s="29">
        <v>2.2506944444444446</v>
      </c>
      <c r="C21" s="19">
        <v>20</v>
      </c>
      <c r="D21" s="18" t="str">
        <f>VLOOKUP(C21,'startovacia listina'!A:B,2,0)</f>
        <v>Marián Varga</v>
      </c>
      <c r="E21" s="19">
        <f>VLOOKUP(C21,'startovacia listina'!A:C,3,0)</f>
        <v>1972</v>
      </c>
      <c r="F21" s="20" t="str">
        <f>VLOOKUP(C21,'startovacia listina'!A:D,4,0)</f>
        <v>Dobšiná</v>
      </c>
    </row>
    <row r="22" spans="1:6" ht="15">
      <c r="A22" s="17">
        <v>19</v>
      </c>
      <c r="B22" s="29">
        <v>2.254861111111111</v>
      </c>
      <c r="C22" s="19">
        <v>9</v>
      </c>
      <c r="D22" s="18" t="str">
        <f>VLOOKUP(C22,'startovacia listina'!A:B,2,0)</f>
        <v>Alena Temesiová</v>
      </c>
      <c r="E22" s="19">
        <f>VLOOKUP(C22,'startovacia listina'!A:C,3,0)</f>
        <v>1993</v>
      </c>
      <c r="F22" s="20" t="str">
        <f>VLOOKUP(C22,'startovacia listina'!A:D,4,0)</f>
        <v>Rožňava</v>
      </c>
    </row>
    <row r="23" spans="1:6" ht="15">
      <c r="A23" s="17">
        <v>20</v>
      </c>
      <c r="B23" s="29">
        <v>2.2715277777777776</v>
      </c>
      <c r="C23" s="19">
        <v>23</v>
      </c>
      <c r="D23" s="18" t="str">
        <f>VLOOKUP(C23,'startovacia listina'!A:B,2,0)</f>
        <v>Marek Leško</v>
      </c>
      <c r="E23" s="19">
        <f>VLOOKUP(C23,'startovacia listina'!A:C,3,0)</f>
        <v>1975</v>
      </c>
      <c r="F23" s="20" t="str">
        <f>VLOOKUP(C23,'startovacia listina'!A:D,4,0)</f>
        <v>Dobšiná</v>
      </c>
    </row>
    <row r="24" spans="1:6" ht="15">
      <c r="A24" s="17">
        <v>21</v>
      </c>
      <c r="B24" s="29">
        <v>2.292361111111111</v>
      </c>
      <c r="C24" s="19">
        <v>27</v>
      </c>
      <c r="D24" s="18" t="str">
        <f>VLOOKUP(C24,'startovacia listina'!A:B,2,0)</f>
        <v>Ján Grofčík</v>
      </c>
      <c r="E24" s="19">
        <f>VLOOKUP(C24,'startovacia listina'!A:C,3,0)</f>
        <v>1977</v>
      </c>
      <c r="F24" s="20" t="str">
        <f>VLOOKUP(C24,'startovacia listina'!A:D,4,0)</f>
        <v>Dobšiná</v>
      </c>
    </row>
    <row r="25" spans="1:6" ht="15">
      <c r="A25" s="17">
        <v>22</v>
      </c>
      <c r="B25" s="29">
        <v>2.3430555555555554</v>
      </c>
      <c r="C25" s="19">
        <v>15</v>
      </c>
      <c r="D25" s="18" t="str">
        <f>VLOOKUP(C25,'startovacia listina'!A:B,2,0)</f>
        <v>Peter Čarnoký</v>
      </c>
      <c r="E25" s="19">
        <f>VLOOKUP(C25,'startovacia listina'!A:C,3,0)</f>
        <v>1981</v>
      </c>
      <c r="F25" s="20" t="str">
        <f>VLOOKUP(C25,'startovacia listina'!A:D,4,0)</f>
        <v>Run team Dobšiná</v>
      </c>
    </row>
    <row r="26" spans="1:6" ht="15">
      <c r="A26" s="17">
        <v>23</v>
      </c>
      <c r="B26" s="29">
        <v>2.352777777777778</v>
      </c>
      <c r="C26" s="19">
        <v>24</v>
      </c>
      <c r="D26" s="18" t="str">
        <f>VLOOKUP(C26,'startovacia listina'!A:B,2,0)</f>
        <v>Mária Kleinová</v>
      </c>
      <c r="E26" s="19">
        <f>VLOOKUP(C26,'startovacia listina'!A:C,3,0)</f>
        <v>1952</v>
      </c>
      <c r="F26" s="20" t="str">
        <f>VLOOKUP(C26,'startovacia listina'!A:D,4,0)</f>
        <v>Dobšiná</v>
      </c>
    </row>
    <row r="27" spans="1:6" ht="15">
      <c r="A27" s="17">
        <v>24</v>
      </c>
      <c r="B27" s="29">
        <v>2.3534722222222224</v>
      </c>
      <c r="C27" s="19">
        <v>17</v>
      </c>
      <c r="D27" s="18" t="str">
        <f>VLOOKUP(C27,'startovacia listina'!A:B,2,0)</f>
        <v>Mária Tkáčová</v>
      </c>
      <c r="E27" s="19">
        <f>VLOOKUP(C27,'startovacia listina'!A:C,3,0)</f>
        <v>1991</v>
      </c>
      <c r="F27" s="20" t="str">
        <f>VLOOKUP(C27,'startovacia listina'!A:D,4,0)</f>
        <v>Mlynky</v>
      </c>
    </row>
    <row r="28" spans="1:6" ht="15">
      <c r="A28" s="17">
        <v>25</v>
      </c>
      <c r="B28" s="29">
        <v>0.04241898148148148</v>
      </c>
      <c r="C28" s="19">
        <v>10</v>
      </c>
      <c r="D28" s="18" t="str">
        <f>VLOOKUP(C28,'startovacia listina'!A:B,2,0)</f>
        <v>Alena Temesiová</v>
      </c>
      <c r="E28" s="19">
        <f>VLOOKUP(C28,'startovacia listina'!A:C,3,0)</f>
        <v>1970</v>
      </c>
      <c r="F28" s="20" t="str">
        <f>VLOOKUP(C28,'startovacia listina'!A:D,4,0)</f>
        <v>Rožňava</v>
      </c>
    </row>
    <row r="29" spans="1:6" ht="15">
      <c r="A29" s="17">
        <v>26</v>
      </c>
      <c r="B29" s="29">
        <v>0.04270833333333333</v>
      </c>
      <c r="C29" s="19">
        <v>25</v>
      </c>
      <c r="D29" s="18" t="str">
        <f>VLOOKUP(C29,'startovacia listina'!A:B,2,0)</f>
        <v>Dušan Hronec</v>
      </c>
      <c r="E29" s="19">
        <f>VLOOKUP(C29,'startovacia listina'!A:C,3,0)</f>
        <v>1980</v>
      </c>
      <c r="F29" s="20" t="str">
        <f>VLOOKUP(C29,'startovacia listina'!A:D,4,0)</f>
        <v>Dobšiná</v>
      </c>
    </row>
    <row r="30" spans="1:6" ht="15">
      <c r="A30" s="17">
        <v>27</v>
      </c>
      <c r="B30" s="29">
        <v>0.04303240740740741</v>
      </c>
      <c r="C30" s="19">
        <v>12</v>
      </c>
      <c r="D30" s="18" t="str">
        <f>VLOOKUP(C30,'startovacia listina'!A:B,2,0)</f>
        <v>Terézia Chochulová</v>
      </c>
      <c r="E30" s="19">
        <f>VLOOKUP(C30,'startovacia listina'!A:C,3,0)</f>
        <v>1961</v>
      </c>
      <c r="F30" s="20" t="str">
        <f>VLOOKUP(C30,'startovacia listina'!A:D,4,0)</f>
        <v>Rožňava</v>
      </c>
    </row>
    <row r="31" spans="1:6" ht="15">
      <c r="A31" s="17">
        <v>28</v>
      </c>
      <c r="B31" s="29">
        <v>0.04518518518518519</v>
      </c>
      <c r="C31" s="19">
        <v>19</v>
      </c>
      <c r="D31" s="18" t="str">
        <f>VLOOKUP(C31,'startovacia listina'!A:B,2,0)</f>
        <v>Katka Vargová</v>
      </c>
      <c r="E31" s="19">
        <f>VLOOKUP(C31,'startovacia listina'!A:C,3,0)</f>
        <v>1977</v>
      </c>
      <c r="F31" s="20" t="str">
        <f>VLOOKUP(C31,'startovacia listina'!A:D,4,0)</f>
        <v>Dobšiná</v>
      </c>
    </row>
    <row r="32" spans="1:6" ht="15.75" thickBot="1">
      <c r="A32" s="21">
        <v>29</v>
      </c>
      <c r="B32" s="30">
        <v>0.050833333333333335</v>
      </c>
      <c r="C32" s="23">
        <v>29</v>
      </c>
      <c r="D32" s="22" t="str">
        <f>VLOOKUP(C32,'startovacia listina'!A:B,2,0)</f>
        <v>Martina Leskovjanská</v>
      </c>
      <c r="E32" s="23">
        <f>VLOOKUP(C32,'startovacia listina'!A:C,3,0)</f>
        <v>1993</v>
      </c>
      <c r="F32" s="24" t="str">
        <f>VLOOKUP(C32,'startovacia listina'!A:D,4,0)</f>
        <v>Dobšiná</v>
      </c>
    </row>
    <row r="33" ht="15.75" thickTop="1"/>
  </sheetData>
  <autoFilter ref="A3:G32"/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
&amp;T&amp;CLKVD Dobšiná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9.140625" style="5" customWidth="1"/>
    <col min="2" max="2" width="17.140625" style="3" customWidth="1"/>
    <col min="3" max="3" width="11.7109375" style="5" bestFit="1" customWidth="1"/>
    <col min="4" max="4" width="17.7109375" style="3" bestFit="1" customWidth="1"/>
    <col min="5" max="5" width="14.421875" style="5" bestFit="1" customWidth="1"/>
    <col min="6" max="6" width="20.421875" style="3" bestFit="1" customWidth="1"/>
    <col min="7" max="7" width="4.7109375" style="9" customWidth="1"/>
    <col min="8" max="16384" width="9.140625" style="3" customWidth="1"/>
  </cols>
  <sheetData>
    <row r="1" spans="1:4" ht="22.5">
      <c r="A1" s="3"/>
      <c r="B1" s="6" t="s">
        <v>29</v>
      </c>
      <c r="D1" s="5"/>
    </row>
    <row r="2" spans="1:6" ht="20.25" thickBot="1">
      <c r="A2" s="1" t="s">
        <v>30</v>
      </c>
      <c r="D2" s="5"/>
      <c r="F2" s="7">
        <v>40446</v>
      </c>
    </row>
    <row r="3" spans="1:7" s="4" customFormat="1" ht="18" customHeight="1" thickBot="1" thickTop="1">
      <c r="A3" s="26" t="s">
        <v>28</v>
      </c>
      <c r="B3" s="27" t="s">
        <v>5</v>
      </c>
      <c r="C3" s="27" t="s">
        <v>1</v>
      </c>
      <c r="D3" s="27" t="s">
        <v>2</v>
      </c>
      <c r="E3" s="27" t="s">
        <v>3</v>
      </c>
      <c r="F3" s="28" t="s">
        <v>4</v>
      </c>
      <c r="G3" s="9"/>
    </row>
    <row r="4" spans="1:6" ht="15.75" thickTop="1">
      <c r="A4" s="17">
        <v>1</v>
      </c>
      <c r="B4" s="29">
        <v>1.9534722222222223</v>
      </c>
      <c r="C4" s="19">
        <v>3</v>
      </c>
      <c r="D4" s="18" t="s">
        <v>13</v>
      </c>
      <c r="E4" s="19">
        <v>1989</v>
      </c>
      <c r="F4" s="20" t="s">
        <v>14</v>
      </c>
    </row>
    <row r="5" spans="1:6" ht="15">
      <c r="A5" s="17">
        <v>2</v>
      </c>
      <c r="B5" s="29">
        <v>2.2083333333333335</v>
      </c>
      <c r="C5" s="19">
        <v>22</v>
      </c>
      <c r="D5" s="18" t="s">
        <v>23</v>
      </c>
      <c r="E5" s="19">
        <v>1966</v>
      </c>
      <c r="F5" s="20" t="s">
        <v>16</v>
      </c>
    </row>
    <row r="6" spans="1:6" ht="15">
      <c r="A6" s="17">
        <v>3</v>
      </c>
      <c r="B6" s="29">
        <v>2.254861111111111</v>
      </c>
      <c r="C6" s="19">
        <v>9</v>
      </c>
      <c r="D6" s="18" t="s">
        <v>51</v>
      </c>
      <c r="E6" s="19">
        <v>1993</v>
      </c>
      <c r="F6" s="20" t="s">
        <v>12</v>
      </c>
    </row>
    <row r="7" spans="1:6" ht="15">
      <c r="A7" s="17">
        <v>4</v>
      </c>
      <c r="B7" s="29">
        <v>2.352777777777778</v>
      </c>
      <c r="C7" s="19">
        <v>24</v>
      </c>
      <c r="D7" s="18" t="s">
        <v>15</v>
      </c>
      <c r="E7" s="19">
        <v>1952</v>
      </c>
      <c r="F7" s="20" t="s">
        <v>16</v>
      </c>
    </row>
    <row r="8" spans="1:6" ht="15">
      <c r="A8" s="17">
        <v>5</v>
      </c>
      <c r="B8" s="29">
        <v>2.3534722222222224</v>
      </c>
      <c r="C8" s="19">
        <v>17</v>
      </c>
      <c r="D8" s="18" t="s">
        <v>44</v>
      </c>
      <c r="E8" s="19">
        <v>1991</v>
      </c>
      <c r="F8" s="20" t="s">
        <v>45</v>
      </c>
    </row>
    <row r="9" spans="1:6" ht="15">
      <c r="A9" s="17">
        <v>6</v>
      </c>
      <c r="B9" s="29">
        <v>0.04241898148148148</v>
      </c>
      <c r="C9" s="19">
        <v>10</v>
      </c>
      <c r="D9" s="18" t="s">
        <v>51</v>
      </c>
      <c r="E9" s="19">
        <v>1970</v>
      </c>
      <c r="F9" s="20" t="s">
        <v>12</v>
      </c>
    </row>
    <row r="10" spans="1:6" ht="15">
      <c r="A10" s="17">
        <v>7</v>
      </c>
      <c r="B10" s="29">
        <v>0.04303240740740741</v>
      </c>
      <c r="C10" s="19">
        <v>12</v>
      </c>
      <c r="D10" s="18" t="s">
        <v>39</v>
      </c>
      <c r="E10" s="19">
        <v>1961</v>
      </c>
      <c r="F10" s="20" t="s">
        <v>12</v>
      </c>
    </row>
    <row r="11" spans="1:6" ht="15">
      <c r="A11" s="17">
        <v>8</v>
      </c>
      <c r="B11" s="29">
        <v>0.04518518518518519</v>
      </c>
      <c r="C11" s="19">
        <v>19</v>
      </c>
      <c r="D11" s="18" t="s">
        <v>47</v>
      </c>
      <c r="E11" s="19">
        <v>1977</v>
      </c>
      <c r="F11" s="20" t="s">
        <v>16</v>
      </c>
    </row>
    <row r="12" spans="1:6" ht="15.75" thickBot="1">
      <c r="A12" s="21">
        <v>9</v>
      </c>
      <c r="B12" s="30">
        <v>0.050833333333333335</v>
      </c>
      <c r="C12" s="23">
        <v>29</v>
      </c>
      <c r="D12" s="22" t="s">
        <v>53</v>
      </c>
      <c r="E12" s="23">
        <v>1993</v>
      </c>
      <c r="F12" s="24" t="s">
        <v>16</v>
      </c>
    </row>
    <row r="13" ht="15.75" thickTop="1"/>
  </sheetData>
  <printOptions/>
  <pageMargins left="0.75" right="0.75" top="1" bottom="1" header="0.4921259845" footer="0.4921259845"/>
  <pageSetup horizontalDpi="600" verticalDpi="600" orientation="portrait" paperSize="9" scale="88" r:id="rId1"/>
  <headerFooter alignWithMargins="0">
    <oddFooter>&amp;L&amp;D
&amp;T&amp;CLKVD Dobšiná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G1" sqref="G1:G16384"/>
    </sheetView>
  </sheetViews>
  <sheetFormatPr defaultColWidth="9.140625" defaultRowHeight="12.75"/>
  <cols>
    <col min="1" max="1" width="9.140625" style="5" customWidth="1"/>
    <col min="2" max="2" width="17.140625" style="3" customWidth="1"/>
    <col min="3" max="3" width="11.7109375" style="5" bestFit="1" customWidth="1"/>
    <col min="4" max="4" width="19.8515625" style="3" customWidth="1"/>
    <col min="5" max="5" width="14.421875" style="5" bestFit="1" customWidth="1"/>
    <col min="6" max="6" width="24.7109375" style="3" bestFit="1" customWidth="1"/>
    <col min="7" max="7" width="4.7109375" style="9" customWidth="1"/>
    <col min="8" max="16384" width="9.140625" style="3" customWidth="1"/>
  </cols>
  <sheetData>
    <row r="1" spans="1:4" ht="22.5">
      <c r="A1" s="3"/>
      <c r="B1" s="6" t="s">
        <v>29</v>
      </c>
      <c r="D1" s="5"/>
    </row>
    <row r="2" spans="1:6" ht="20.25" thickBot="1">
      <c r="A2" s="1" t="s">
        <v>27</v>
      </c>
      <c r="D2" s="5"/>
      <c r="F2" s="7">
        <v>40446</v>
      </c>
    </row>
    <row r="3" spans="1:7" s="4" customFormat="1" ht="18" customHeight="1" thickBot="1" thickTop="1">
      <c r="A3" s="26" t="s">
        <v>28</v>
      </c>
      <c r="B3" s="27" t="s">
        <v>5</v>
      </c>
      <c r="C3" s="27" t="s">
        <v>1</v>
      </c>
      <c r="D3" s="27" t="s">
        <v>2</v>
      </c>
      <c r="E3" s="27" t="s">
        <v>3</v>
      </c>
      <c r="F3" s="28" t="s">
        <v>4</v>
      </c>
      <c r="G3" s="9"/>
    </row>
    <row r="4" spans="1:6" ht="15.75" thickTop="1">
      <c r="A4" s="13">
        <v>1</v>
      </c>
      <c r="B4" s="31">
        <v>1.4732407407407406</v>
      </c>
      <c r="C4" s="15">
        <v>7</v>
      </c>
      <c r="D4" s="14" t="s">
        <v>37</v>
      </c>
      <c r="E4" s="15">
        <v>1986</v>
      </c>
      <c r="F4" s="16" t="s">
        <v>38</v>
      </c>
    </row>
    <row r="5" spans="1:6" ht="15">
      <c r="A5" s="17">
        <v>2</v>
      </c>
      <c r="B5" s="29">
        <v>1.5006944444444443</v>
      </c>
      <c r="C5" s="19">
        <v>1</v>
      </c>
      <c r="D5" s="18" t="s">
        <v>18</v>
      </c>
      <c r="E5" s="19">
        <v>1991</v>
      </c>
      <c r="F5" s="20" t="s">
        <v>14</v>
      </c>
    </row>
    <row r="6" spans="1:6" ht="15">
      <c r="A6" s="17">
        <v>3</v>
      </c>
      <c r="B6" s="29">
        <v>1.5395833333333335</v>
      </c>
      <c r="C6" s="19">
        <v>5</v>
      </c>
      <c r="D6" s="18" t="s">
        <v>43</v>
      </c>
      <c r="E6" s="19">
        <v>1987</v>
      </c>
      <c r="F6" s="20" t="s">
        <v>42</v>
      </c>
    </row>
    <row r="7" spans="1:6" ht="15">
      <c r="A7" s="17">
        <v>4</v>
      </c>
      <c r="B7" s="29">
        <v>1.5861111111111112</v>
      </c>
      <c r="C7" s="19">
        <v>2</v>
      </c>
      <c r="D7" s="18" t="s">
        <v>41</v>
      </c>
      <c r="E7" s="19">
        <v>1978</v>
      </c>
      <c r="F7" s="20" t="s">
        <v>42</v>
      </c>
    </row>
    <row r="8" spans="1:6" ht="15">
      <c r="A8" s="17">
        <v>5</v>
      </c>
      <c r="B8" s="29">
        <v>1.6229166666666668</v>
      </c>
      <c r="C8" s="19">
        <v>4</v>
      </c>
      <c r="D8" s="18" t="s">
        <v>17</v>
      </c>
      <c r="E8" s="19">
        <v>1992</v>
      </c>
      <c r="F8" s="20" t="s">
        <v>14</v>
      </c>
    </row>
    <row r="9" spans="1:6" ht="15">
      <c r="A9" s="17">
        <v>6</v>
      </c>
      <c r="B9" s="29">
        <v>1.798611111111111</v>
      </c>
      <c r="C9" s="19">
        <v>14</v>
      </c>
      <c r="D9" s="18" t="s">
        <v>19</v>
      </c>
      <c r="E9" s="19">
        <v>1978</v>
      </c>
      <c r="F9" s="20" t="s">
        <v>7</v>
      </c>
    </row>
    <row r="10" spans="1:6" ht="15">
      <c r="A10" s="17">
        <v>7</v>
      </c>
      <c r="B10" s="29">
        <v>1.8972222222222221</v>
      </c>
      <c r="C10" s="19">
        <v>8</v>
      </c>
      <c r="D10" s="18" t="s">
        <v>49</v>
      </c>
      <c r="E10" s="19">
        <v>1963</v>
      </c>
      <c r="F10" s="20" t="s">
        <v>50</v>
      </c>
    </row>
    <row r="11" spans="1:6" ht="15">
      <c r="A11" s="17">
        <v>8</v>
      </c>
      <c r="B11" s="29">
        <v>1.9083333333333332</v>
      </c>
      <c r="C11" s="19">
        <v>21</v>
      </c>
      <c r="D11" s="18" t="s">
        <v>48</v>
      </c>
      <c r="E11" s="19">
        <v>1971</v>
      </c>
      <c r="F11" s="20" t="s">
        <v>16</v>
      </c>
    </row>
    <row r="12" spans="1:6" ht="15">
      <c r="A12" s="17">
        <v>9</v>
      </c>
      <c r="B12" s="29">
        <v>1.934722222222222</v>
      </c>
      <c r="C12" s="19">
        <v>16</v>
      </c>
      <c r="D12" s="18" t="s">
        <v>25</v>
      </c>
      <c r="E12" s="19">
        <v>1985</v>
      </c>
      <c r="F12" s="20" t="s">
        <v>40</v>
      </c>
    </row>
    <row r="13" spans="1:6" ht="15">
      <c r="A13" s="17">
        <v>10</v>
      </c>
      <c r="B13" s="29">
        <v>1.9388888888888889</v>
      </c>
      <c r="C13" s="19">
        <v>18</v>
      </c>
      <c r="D13" s="18" t="s">
        <v>21</v>
      </c>
      <c r="E13" s="19">
        <v>1985</v>
      </c>
      <c r="F13" s="20" t="s">
        <v>12</v>
      </c>
    </row>
    <row r="14" spans="1:6" ht="15">
      <c r="A14" s="17">
        <v>11</v>
      </c>
      <c r="B14" s="29">
        <v>1.9506944444444445</v>
      </c>
      <c r="C14" s="19">
        <v>26</v>
      </c>
      <c r="D14" s="18" t="s">
        <v>24</v>
      </c>
      <c r="E14" s="19">
        <v>1976</v>
      </c>
      <c r="F14" s="20" t="s">
        <v>16</v>
      </c>
    </row>
    <row r="15" spans="1:6" ht="15">
      <c r="A15" s="17">
        <v>12</v>
      </c>
      <c r="B15" s="29">
        <v>1.982638888888889</v>
      </c>
      <c r="C15" s="19">
        <v>11</v>
      </c>
      <c r="D15" s="18" t="s">
        <v>35</v>
      </c>
      <c r="E15" s="19">
        <v>1959</v>
      </c>
      <c r="F15" s="20" t="s">
        <v>36</v>
      </c>
    </row>
    <row r="16" spans="1:6" ht="15">
      <c r="A16" s="17">
        <v>13</v>
      </c>
      <c r="B16" s="29">
        <v>2.055555555555556</v>
      </c>
      <c r="C16" s="19">
        <v>6</v>
      </c>
      <c r="D16" s="18" t="s">
        <v>20</v>
      </c>
      <c r="E16" s="19">
        <v>1975</v>
      </c>
      <c r="F16" s="20" t="s">
        <v>7</v>
      </c>
    </row>
    <row r="17" spans="1:6" ht="15">
      <c r="A17" s="17">
        <v>14</v>
      </c>
      <c r="B17" s="29">
        <v>2.058333333333333</v>
      </c>
      <c r="C17" s="19">
        <v>13</v>
      </c>
      <c r="D17" s="18" t="s">
        <v>11</v>
      </c>
      <c r="E17" s="19">
        <v>1964</v>
      </c>
      <c r="F17" s="20" t="s">
        <v>12</v>
      </c>
    </row>
    <row r="18" spans="1:6" ht="15">
      <c r="A18" s="17">
        <v>15</v>
      </c>
      <c r="B18" s="29">
        <v>2.1743055555555553</v>
      </c>
      <c r="C18" s="19">
        <v>31</v>
      </c>
      <c r="D18" s="18" t="s">
        <v>54</v>
      </c>
      <c r="E18" s="19">
        <v>1966</v>
      </c>
      <c r="F18" s="20" t="s">
        <v>22</v>
      </c>
    </row>
    <row r="19" spans="1:6" ht="15">
      <c r="A19" s="17">
        <v>16</v>
      </c>
      <c r="B19" s="29">
        <v>2.2506944444444446</v>
      </c>
      <c r="C19" s="19">
        <v>20</v>
      </c>
      <c r="D19" s="18" t="s">
        <v>46</v>
      </c>
      <c r="E19" s="19">
        <v>1972</v>
      </c>
      <c r="F19" s="20" t="s">
        <v>16</v>
      </c>
    </row>
    <row r="20" spans="1:6" ht="15">
      <c r="A20" s="17">
        <v>17</v>
      </c>
      <c r="B20" s="29">
        <v>2.2715277777777776</v>
      </c>
      <c r="C20" s="19">
        <v>23</v>
      </c>
      <c r="D20" s="18" t="s">
        <v>6</v>
      </c>
      <c r="E20" s="19">
        <v>1975</v>
      </c>
      <c r="F20" s="20" t="s">
        <v>16</v>
      </c>
    </row>
    <row r="21" spans="1:6" ht="15">
      <c r="A21" s="17">
        <v>18</v>
      </c>
      <c r="B21" s="29">
        <v>2.292361111111111</v>
      </c>
      <c r="C21" s="19">
        <v>27</v>
      </c>
      <c r="D21" s="18" t="s">
        <v>52</v>
      </c>
      <c r="E21" s="19">
        <v>1977</v>
      </c>
      <c r="F21" s="20" t="s">
        <v>16</v>
      </c>
    </row>
    <row r="22" spans="1:6" ht="15">
      <c r="A22" s="17">
        <v>19</v>
      </c>
      <c r="B22" s="29">
        <v>2.3430555555555554</v>
      </c>
      <c r="C22" s="19">
        <v>15</v>
      </c>
      <c r="D22" s="18" t="s">
        <v>9</v>
      </c>
      <c r="E22" s="19">
        <v>1981</v>
      </c>
      <c r="F22" s="20" t="s">
        <v>7</v>
      </c>
    </row>
    <row r="23" spans="1:6" ht="15.75" thickBot="1">
      <c r="A23" s="21">
        <v>20</v>
      </c>
      <c r="B23" s="30">
        <v>0.04270833333333333</v>
      </c>
      <c r="C23" s="23">
        <v>25</v>
      </c>
      <c r="D23" s="22" t="s">
        <v>8</v>
      </c>
      <c r="E23" s="23">
        <v>1980</v>
      </c>
      <c r="F23" s="24" t="s">
        <v>16</v>
      </c>
    </row>
    <row r="24" ht="15.75" thickTop="1"/>
  </sheetData>
  <printOptions/>
  <pageMargins left="0.75" right="0.75" top="1" bottom="1" header="0.4921259845" footer="0.4921259845"/>
  <pageSetup horizontalDpi="600" verticalDpi="600" orientation="portrait" paperSize="9" scale="88" r:id="rId1"/>
  <headerFooter alignWithMargins="0">
    <oddFooter>&amp;L&amp;D
&amp;T&amp;CLKVD Dobšiná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2010-09-25T09:44:59Z</cp:lastPrinted>
  <dcterms:created xsi:type="dcterms:W3CDTF">2009-09-25T18:29:13Z</dcterms:created>
  <dcterms:modified xsi:type="dcterms:W3CDTF">2010-09-27T18:56:36Z</dcterms:modified>
  <cp:category/>
  <cp:version/>
  <cp:contentType/>
  <cp:contentStatus/>
</cp:coreProperties>
</file>